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0--KANCELÁŘSKÉ POTŘEBY\Kancelářské potřeby 2025\KP 018\1 výzva\"/>
    </mc:Choice>
  </mc:AlternateContent>
  <xr:revisionPtr revIDLastSave="0" documentId="13_ncr:1_{9418881E-6233-4FC3-A405-0311CD2296CB}" xr6:coauthVersionLast="47" xr6:coauthVersionMax="47" xr10:uidLastSave="{00000000-0000-0000-0000-000000000000}"/>
  <bookViews>
    <workbookView xWindow="1980" yWindow="1830" windowWidth="25725" windowHeight="15195" xr2:uid="{00000000-000D-0000-FFFF-FFFF00000000}"/>
  </bookViews>
  <sheets>
    <sheet name="KP" sheetId="1" r:id="rId1"/>
  </sheets>
  <definedNames>
    <definedName name="_xlnm._FilterDatabase" localSheetId="0" hidden="1">KP!$A$6:$T$50</definedName>
    <definedName name="_xlnm.Print_Area" localSheetId="0">KP!$B$1:$T$53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4" i="1" l="1"/>
  <c r="J25" i="1"/>
  <c r="J30" i="1"/>
  <c r="J31" i="1"/>
  <c r="J37" i="1"/>
  <c r="J43" i="1"/>
  <c r="J49" i="1"/>
  <c r="J7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J27" i="1"/>
  <c r="K27" i="1"/>
  <c r="J28" i="1"/>
  <c r="K28" i="1"/>
  <c r="J29" i="1"/>
  <c r="K29" i="1"/>
  <c r="K31" i="1"/>
  <c r="J32" i="1"/>
  <c r="K32" i="1"/>
  <c r="J33" i="1"/>
  <c r="K33" i="1"/>
  <c r="J34" i="1"/>
  <c r="K34" i="1"/>
  <c r="J35" i="1"/>
  <c r="K35" i="1"/>
  <c r="J36" i="1"/>
  <c r="K36" i="1"/>
  <c r="K37" i="1"/>
  <c r="J38" i="1"/>
  <c r="K38" i="1"/>
  <c r="J39" i="1"/>
  <c r="K39" i="1"/>
  <c r="J40" i="1"/>
  <c r="K40" i="1"/>
  <c r="J41" i="1"/>
  <c r="K41" i="1"/>
  <c r="J42" i="1"/>
  <c r="K42" i="1"/>
  <c r="K43" i="1"/>
  <c r="J44" i="1"/>
  <c r="K44" i="1"/>
  <c r="J45" i="1"/>
  <c r="K45" i="1"/>
  <c r="J46" i="1"/>
  <c r="K46" i="1"/>
  <c r="J47" i="1"/>
  <c r="K47" i="1"/>
  <c r="J48" i="1"/>
  <c r="K48" i="1"/>
  <c r="K49" i="1"/>
  <c r="J50" i="1"/>
  <c r="K50" i="1"/>
  <c r="G22" i="1"/>
  <c r="G23" i="1"/>
  <c r="G24" i="1"/>
  <c r="G25" i="1"/>
  <c r="G26" i="1"/>
  <c r="J22" i="1"/>
  <c r="K22" i="1"/>
  <c r="J23" i="1"/>
  <c r="K23" i="1"/>
  <c r="J24" i="1"/>
  <c r="K25" i="1"/>
  <c r="J26" i="1"/>
  <c r="K26" i="1"/>
  <c r="G12" i="1"/>
  <c r="G13" i="1"/>
  <c r="G14" i="1"/>
  <c r="G15" i="1"/>
  <c r="G16" i="1"/>
  <c r="G17" i="1"/>
  <c r="G18" i="1"/>
  <c r="G19" i="1"/>
  <c r="G20" i="1"/>
  <c r="G21" i="1"/>
  <c r="K30" i="1" l="1"/>
  <c r="G11" i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53" i="1" l="1"/>
  <c r="H53" i="1"/>
</calcChain>
</file>

<file path=xl/sharedStrings.xml><?xml version="1.0" encoding="utf-8"?>
<sst xmlns="http://schemas.openxmlformats.org/spreadsheetml/2006/main" count="171" uniqueCount="119">
  <si>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</si>
  <si>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</si>
  <si>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</si>
  <si>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</si>
  <si>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</si>
  <si>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</si>
  <si>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</si>
  <si>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</si>
  <si>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</si>
  <si>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</si>
  <si>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</si>
  <si>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</si>
  <si>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</si>
  <si>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</si>
  <si>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</si>
  <si>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</si>
  <si>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</si>
  <si>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</si>
  <si>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</si>
  <si>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</si>
  <si>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</si>
  <si>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</si>
  <si>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</si>
  <si>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</si>
  <si>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</si>
  <si>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</si>
  <si>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</si>
  <si>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21 dní</t>
  </si>
  <si>
    <t>ks</t>
  </si>
  <si>
    <t xml:space="preserve">Karton z vnější strany potažený prešpánem, z vnitřní strany hladký papír, uzavírací kroužky proti náhodnému otevření, kovová ochranná lišta. </t>
  </si>
  <si>
    <t>Rozlišovač kartonový A4  - 12 barev</t>
  </si>
  <si>
    <t>bal</t>
  </si>
  <si>
    <t>Barevný rozlišovač, formát A4, euroděrování, popisovatelný titulní list, min. 12 listů/ balení.</t>
  </si>
  <si>
    <t>Rozlišovač plastový Maxi - 10 barev</t>
  </si>
  <si>
    <t>Listy v různých barvách, popisovatelný titulní list, vhodný pro dokumenty A4 v zakládacích obalech, min. 10 listů/ balení.</t>
  </si>
  <si>
    <t xml:space="preserve">Podložka A4 s klipem jednoduchá </t>
  </si>
  <si>
    <t>Formát A4, plast, kovový klip.</t>
  </si>
  <si>
    <t>Rychlovazače PVC, A4 - modrý</t>
  </si>
  <si>
    <t>Formát A4, přední strana průhledná, zadní barevná.</t>
  </si>
  <si>
    <t>Pro formát A4, karton min. 250 g.</t>
  </si>
  <si>
    <t>Euroobal A4 - hladký</t>
  </si>
  <si>
    <t>Čiré, min. 45 mic., balení 100 ks.</t>
  </si>
  <si>
    <t xml:space="preserve">Euroobal A4 - klopa </t>
  </si>
  <si>
    <t>Čiré, obal otevřený z boční strany s klopou, polypropylen, euroděrování, min. 100 mic., balení min. 10 ks.</t>
  </si>
  <si>
    <t>Euroobal A4 - rozšířený</t>
  </si>
  <si>
    <t>Formát A4 rozšířený na 220 mm, typ otvírání „U“, rozměr 220 x 300 mm, kapacita až 70 listů, polypropylen, tloušťka min. 50 mic., balení min. 50 ks.</t>
  </si>
  <si>
    <t>Obaly "L" A4 - čirá</t>
  </si>
  <si>
    <t>Nezávěsné hladké PVC obaly, vkládání na šířku i na výšku, min. 150 mic, min. 10 ks v balení.</t>
  </si>
  <si>
    <t>Blok nelepený bílý - špalík 8-9 x 8-9 cm</t>
  </si>
  <si>
    <t>Nelepený bílý, volné listy.</t>
  </si>
  <si>
    <t>Adhezní bloček - neon, opatřen lepicí vrstvou pouze zpoloviny, nezanechává stopy po lepidle. Min. 100 lístků.</t>
  </si>
  <si>
    <t>Samolepicí blok  76 x 76 mm - žlutý - 100 list</t>
  </si>
  <si>
    <t>Nezanechává stopy lepidla, min. 100 listů v bločku.</t>
  </si>
  <si>
    <t>Blok A5 boční spirála linkovaný</t>
  </si>
  <si>
    <t xml:space="preserve">Min. 50 listů, spirála vlevo. </t>
  </si>
  <si>
    <t>Blok A5 boční spirála čtvereček</t>
  </si>
  <si>
    <t>Blok A5 boční spirála čistý</t>
  </si>
  <si>
    <t xml:space="preserve">Papír kancelářský A4 kvalita"B"  </t>
  </si>
  <si>
    <t>Lepicí tyčinka  min. 20g</t>
  </si>
  <si>
    <t>Vysoká lepicí síla a okamžitá přilnavost. Vhodné na  papír, karton, nevysychá, neobsahuje rozpouštědla.</t>
  </si>
  <si>
    <t>Lepicí tyčinka  min. 40g</t>
  </si>
  <si>
    <t xml:space="preserve">Vteřinové lepidlo min. hmotnost 3 g </t>
  </si>
  <si>
    <t>Vteřinové lepidlo vhodné na všechny materiály mimo lepení PP, PE, polystyrenu a jemné kůže. Vysoká pevnost na pevných a hladkých plochách, VODĚODOLNÉ, okamžitý účinek.</t>
  </si>
  <si>
    <t>Tužka HB 2 s pryží</t>
  </si>
  <si>
    <t>Klasická tužka s pryží, tvrdost HB.</t>
  </si>
  <si>
    <t xml:space="preserve">Mikro tužka 0,5 </t>
  </si>
  <si>
    <t>0,5 mm, plast tělo, guma, výsuvný hrot, pogumovaný úchop.</t>
  </si>
  <si>
    <t>Propisovací tužka jednorázová</t>
  </si>
  <si>
    <t>Obyčejná jednorázová propiska. Nelze měnit náplň! Barva krytky odpovídá barvě náplně.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</si>
  <si>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</si>
  <si>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</si>
  <si>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Gelové pero 0,5 mm - modré</t>
  </si>
  <si>
    <t>Stiskací mechanismus, vyměnitelná gelová náplň, plastové tělo, jehlový hrot 0,5 mm pro tenké psaní.</t>
  </si>
  <si>
    <t>Gelové pero 0,5 mm - černé</t>
  </si>
  <si>
    <t>Popisovač - 0,3 mm - sada 4ks</t>
  </si>
  <si>
    <t>sada</t>
  </si>
  <si>
    <t>Velmi jemný plastický hrot, šíře stopy 0,3 mm. Sada: barvy černá, zelená, červená, modrá.</t>
  </si>
  <si>
    <t>Zvýrazňovač 1-4 mm, sada 4ks</t>
  </si>
  <si>
    <t>Klínový hrot, šíře stopy 1-4 mm, ventilační uzávěr, vhodný i na faxový papír. 4 ks v balení.</t>
  </si>
  <si>
    <t>Zvýrazňovač 1-4 mm - sada 6ks</t>
  </si>
  <si>
    <t>Klínový hrot, šíře stopy 1-4 mm, ventilační uzávěr, vhodný i na faxový papír. 6 ks v balení.</t>
  </si>
  <si>
    <t>Krabička na poznámkový špalíček</t>
  </si>
  <si>
    <t>Drátěná krabička na volné papírové lístky rozměru 9 x 9 cm.</t>
  </si>
  <si>
    <t xml:space="preserve">Rozešívačka </t>
  </si>
  <si>
    <t>Odstranění sešívacích drátků, kovové provedení + plast.</t>
  </si>
  <si>
    <t xml:space="preserve">Spojovače 24/6  </t>
  </si>
  <si>
    <t>Vysoce kvalitní pozinkované spojovače, min. 1000 ks v balení.</t>
  </si>
  <si>
    <t xml:space="preserve">Spojovače  26/6  </t>
  </si>
  <si>
    <t>Klip kovový 19</t>
  </si>
  <si>
    <t xml:space="preserve">Kovové, mnohonásobně použitelné, min. 12 ks v balení. </t>
  </si>
  <si>
    <t>Klip kovový 25</t>
  </si>
  <si>
    <t>Nůžky kancelářské střední</t>
  </si>
  <si>
    <t>Vysoce kvalitní nůžky, nožnice vyrobené z tvrzené japonské oceli s nerezovou úpravou, ergonomické držení - měkký dotek, délka nůžek min. 21 cm.</t>
  </si>
  <si>
    <t xml:space="preserve">Pryž </t>
  </si>
  <si>
    <t xml:space="preserve">Na grafitové tužky. </t>
  </si>
  <si>
    <t>Ořezávátko dvojité se zásobníkem</t>
  </si>
  <si>
    <t>Pro silnou i tenkou tužku, plastové se zásobníkem na odpad.</t>
  </si>
  <si>
    <t>Pravítko 30cm</t>
  </si>
  <si>
    <t>Transparentní.</t>
  </si>
  <si>
    <t>Eurozávěs, formát A4, přední strana průhl., zadní barevná.</t>
  </si>
  <si>
    <t>Archivační spona, boční zavírání, sepne až 600 listků. Spona se skládá ze 2 částí - dvrouhrotý návlek a fixační pásek. Balení obsahuje 50 ks. Barva modrá nebo černá.</t>
  </si>
  <si>
    <t xml:space="preserve">Podložka o minimálních rozměrech 60 x 40 cm. Zadní strana pevná (barva černá, bílá či modrá - požadavek obě podložky dodat ve stejné barvě). Přední strana průhledná, odklápěcí (umožňuje uložení dokumentů), čirá, povrch hladký (hladký povrch požadujeme). </t>
  </si>
  <si>
    <t xml:space="preserve">Souprava 12 barevných fixů. Snadno vypratelný a omyvatelný inkoust. Hrot je odolný proti zatlačení či poškození. Šíře stopy 0,8 mm. Trojhranný úchop. Dlouhá životnost. </t>
  </si>
  <si>
    <t>Samostatná faktura</t>
  </si>
  <si>
    <t>NE</t>
  </si>
  <si>
    <t>NTC - Dana Říčařová,
Tel.: 37763 4770</t>
  </si>
  <si>
    <t xml:space="preserve"> Teslova 11, 
301 00 Plzeň, 
Nové technologie  výzkumné centrum,
budova H - místnost TH 100</t>
  </si>
  <si>
    <t>DFF - Markéta Kasalová, DiS., 
Tel.: 37763 5016 nebo 735 713 963</t>
  </si>
  <si>
    <t>Sedláčkova 38, 
301 00 Plzeň,
Fakulta filozofická - Děkanát,
místnost SO 205</t>
  </si>
  <si>
    <r>
      <t>Pořadač pákový A4 - 7,5 cm, prešpán -</t>
    </r>
    <r>
      <rPr>
        <b/>
        <sz val="11"/>
        <rFont val="Calibri"/>
        <family val="2"/>
        <charset val="238"/>
      </rPr>
      <t xml:space="preserve"> modrý</t>
    </r>
  </si>
  <si>
    <r>
      <t>Rychlovazač karton, nezávěsný A4 -</t>
    </r>
    <r>
      <rPr>
        <b/>
        <sz val="11"/>
        <rFont val="Calibri"/>
        <family val="2"/>
        <charset val="238"/>
      </rPr>
      <t xml:space="preserve"> červený</t>
    </r>
  </si>
  <si>
    <r>
      <t xml:space="preserve">Samolepící blok  75 x 75 mm ± 2 mm- neon </t>
    </r>
    <r>
      <rPr>
        <b/>
        <sz val="11"/>
        <rFont val="Calibri"/>
        <family val="2"/>
        <charset val="238"/>
      </rPr>
      <t>-zelený</t>
    </r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</si>
  <si>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</si>
  <si>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>Rychlovazače PVC, A4 -</t>
    </r>
    <r>
      <rPr>
        <b/>
        <sz val="11"/>
        <rFont val="Calibri"/>
        <family val="2"/>
        <charset val="238"/>
      </rPr>
      <t xml:space="preserve"> modré, zelené, červené, žluté, fialové</t>
    </r>
  </si>
  <si>
    <r>
      <t xml:space="preserve">Rychlovazače PVC, euroděrování, A4 - </t>
    </r>
    <r>
      <rPr>
        <b/>
        <sz val="11"/>
        <rFont val="Calibri"/>
        <family val="2"/>
        <charset val="238"/>
      </rPr>
      <t>modré, zelené, červené, žluté, fialové</t>
    </r>
  </si>
  <si>
    <t>Archivační spona</t>
  </si>
  <si>
    <t>Podložka na stůl</t>
  </si>
  <si>
    <t>Fixy</t>
  </si>
  <si>
    <t>Příloha č. 2 Kupní smlouvy - technická specifikace
Kancelářské potřeby (II.) 018 - 2025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</si>
</sst>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</cellStyleXfs>
  <cellXfs count="117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3" fillId="0" borderId="0" xfId="0" applyFont="1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2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9" fillId="3" borderId="7" xfId="1" applyFont="1" applyFill="1" applyBorder="1" applyAlignment="1" applyProtection="1">
      <alignment horizontal="center" vertical="center" wrapText="1"/>
    </xf>
    <xf numFmtId="0" fontId="19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5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9" fillId="3" borderId="9" xfId="1" applyFont="1" applyFill="1" applyBorder="1" applyAlignment="1" applyProtection="1">
      <alignment horizontal="center" vertical="center" wrapText="1"/>
    </xf>
    <xf numFmtId="0" fontId="19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5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1" fillId="3" borderId="20" xfId="1" applyFont="1" applyFill="1" applyBorder="1" applyAlignment="1" applyProtection="1">
      <alignment horizontal="left" vertical="center" wrapText="1" inden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19" fillId="3" borderId="20" xfId="1" applyFont="1" applyFill="1" applyBorder="1" applyAlignment="1" applyProtection="1">
      <alignment horizontal="center" vertical="center" wrapText="1"/>
    </xf>
    <xf numFmtId="0" fontId="19" fillId="3" borderId="20" xfId="5" applyFont="1" applyFill="1" applyBorder="1" applyAlignment="1" applyProtection="1">
      <alignment horizontal="left" vertical="center" wrapText="1" indent="1"/>
    </xf>
    <xf numFmtId="164" fontId="0" fillId="0" borderId="20" xfId="0" applyNumberFormat="1" applyBorder="1" applyAlignment="1" applyProtection="1">
      <alignment horizontal="right" vertical="center" indent="1"/>
    </xf>
    <xf numFmtId="164" fontId="15" fillId="3" borderId="20" xfId="0" applyNumberFormat="1" applyFont="1" applyFill="1" applyBorder="1" applyAlignment="1" applyProtection="1">
      <alignment horizontal="right" vertical="center" wrapText="1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2" fillId="3" borderId="21" xfId="0" applyFon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center" vertical="center" wrapText="1"/>
    </xf>
    <xf numFmtId="0" fontId="10" fillId="3" borderId="21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1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19" fillId="3" borderId="17" xfId="1" applyFont="1" applyFill="1" applyBorder="1" applyAlignment="1" applyProtection="1">
      <alignment horizontal="center" vertical="center" wrapText="1"/>
    </xf>
    <xf numFmtId="0" fontId="19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5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1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19" fillId="3" borderId="10" xfId="1" applyFont="1" applyFill="1" applyBorder="1" applyAlignment="1" applyProtection="1">
      <alignment horizontal="center" vertical="center" wrapText="1"/>
    </xf>
    <xf numFmtId="0" fontId="19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5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0"/>
  <sheetViews>
    <sheetView tabSelected="1" zoomScaleNormal="100" workbookViewId="0">
      <selection activeCell="H7" sqref="H7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14" customWidth="1"/>
    <col min="5" max="5" width="11.140625" style="4" customWidth="1"/>
    <col min="6" max="6" width="135.28515625" style="5" customWidth="1"/>
    <col min="7" max="7" width="17.710937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42578125" style="1" hidden="1" customWidth="1"/>
    <col min="15" max="15" width="21" style="1" hidden="1" customWidth="1"/>
    <col min="16" max="16" width="33.5703125" style="1" customWidth="1"/>
    <col min="17" max="17" width="39.42578125" style="1" customWidth="1"/>
    <col min="18" max="18" width="28.28515625" style="1" customWidth="1"/>
    <col min="19" max="19" width="11.5703125" style="1" hidden="1" customWidth="1"/>
    <col min="20" max="20" width="35.42578125" style="7" customWidth="1"/>
    <col min="21" max="16384" width="9.140625" style="1"/>
  </cols>
  <sheetData>
    <row r="1" spans="1:20" ht="38.25" customHeight="1" x14ac:dyDescent="0.25">
      <c r="B1" s="2" t="s">
        <v>118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21.75" customHeight="1" thickTop="1" x14ac:dyDescent="0.25">
      <c r="A7" s="32"/>
      <c r="B7" s="33">
        <v>1</v>
      </c>
      <c r="C7" s="34" t="s">
        <v>109</v>
      </c>
      <c r="D7" s="35">
        <v>6</v>
      </c>
      <c r="E7" s="36" t="s">
        <v>28</v>
      </c>
      <c r="F7" s="37" t="s">
        <v>29</v>
      </c>
      <c r="G7" s="38">
        <f t="shared" ref="G7:G21" si="0">D7*H7</f>
        <v>330</v>
      </c>
      <c r="H7" s="39">
        <v>55</v>
      </c>
      <c r="I7" s="115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103</v>
      </c>
      <c r="M7" s="43" t="s">
        <v>104</v>
      </c>
      <c r="N7" s="44"/>
      <c r="O7" s="44"/>
      <c r="P7" s="42" t="s">
        <v>105</v>
      </c>
      <c r="Q7" s="42" t="s">
        <v>106</v>
      </c>
      <c r="R7" s="45" t="s">
        <v>27</v>
      </c>
      <c r="S7" s="44"/>
      <c r="T7" s="43" t="s">
        <v>12</v>
      </c>
    </row>
    <row r="8" spans="1:20" ht="21.75" customHeight="1" x14ac:dyDescent="0.25">
      <c r="A8" s="27"/>
      <c r="B8" s="46">
        <v>2</v>
      </c>
      <c r="C8" s="47" t="s">
        <v>30</v>
      </c>
      <c r="D8" s="48">
        <v>3</v>
      </c>
      <c r="E8" s="49" t="s">
        <v>31</v>
      </c>
      <c r="F8" s="50" t="s">
        <v>32</v>
      </c>
      <c r="G8" s="51">
        <f t="shared" si="0"/>
        <v>159</v>
      </c>
      <c r="H8" s="52">
        <v>53</v>
      </c>
      <c r="I8" s="116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56"/>
    </row>
    <row r="9" spans="1:20" ht="21.75" customHeight="1" x14ac:dyDescent="0.25">
      <c r="A9" s="27"/>
      <c r="B9" s="46">
        <v>3</v>
      </c>
      <c r="C9" s="47" t="s">
        <v>33</v>
      </c>
      <c r="D9" s="48">
        <v>3</v>
      </c>
      <c r="E9" s="49" t="s">
        <v>31</v>
      </c>
      <c r="F9" s="50" t="s">
        <v>34</v>
      </c>
      <c r="G9" s="51">
        <f t="shared" si="0"/>
        <v>201</v>
      </c>
      <c r="H9" s="52">
        <v>67</v>
      </c>
      <c r="I9" s="116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56"/>
    </row>
    <row r="10" spans="1:20" ht="21.75" customHeight="1" x14ac:dyDescent="0.25">
      <c r="A10" s="27"/>
      <c r="B10" s="46">
        <v>4</v>
      </c>
      <c r="C10" s="47" t="s">
        <v>35</v>
      </c>
      <c r="D10" s="48">
        <v>2</v>
      </c>
      <c r="E10" s="49" t="s">
        <v>28</v>
      </c>
      <c r="F10" s="50" t="s">
        <v>36</v>
      </c>
      <c r="G10" s="51">
        <f t="shared" si="0"/>
        <v>80</v>
      </c>
      <c r="H10" s="52">
        <v>40</v>
      </c>
      <c r="I10" s="116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56"/>
    </row>
    <row r="11" spans="1:20" ht="21.75" customHeight="1" x14ac:dyDescent="0.25">
      <c r="A11" s="27"/>
      <c r="B11" s="46">
        <v>5</v>
      </c>
      <c r="C11" s="47" t="s">
        <v>37</v>
      </c>
      <c r="D11" s="48">
        <v>80</v>
      </c>
      <c r="E11" s="60" t="s">
        <v>28</v>
      </c>
      <c r="F11" s="61" t="s">
        <v>38</v>
      </c>
      <c r="G11" s="51">
        <f t="shared" si="0"/>
        <v>360</v>
      </c>
      <c r="H11" s="52">
        <v>4.5</v>
      </c>
      <c r="I11" s="116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56"/>
    </row>
    <row r="12" spans="1:20" ht="21.75" customHeight="1" x14ac:dyDescent="0.25">
      <c r="A12" s="27"/>
      <c r="B12" s="46">
        <v>6</v>
      </c>
      <c r="C12" s="47" t="s">
        <v>110</v>
      </c>
      <c r="D12" s="48">
        <v>20</v>
      </c>
      <c r="E12" s="49" t="s">
        <v>28</v>
      </c>
      <c r="F12" s="50" t="s">
        <v>39</v>
      </c>
      <c r="G12" s="51">
        <f t="shared" si="0"/>
        <v>100</v>
      </c>
      <c r="H12" s="52">
        <v>5</v>
      </c>
      <c r="I12" s="116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56"/>
    </row>
    <row r="13" spans="1:20" ht="21.75" customHeight="1" x14ac:dyDescent="0.25">
      <c r="A13" s="27"/>
      <c r="B13" s="46">
        <v>7</v>
      </c>
      <c r="C13" s="47" t="s">
        <v>40</v>
      </c>
      <c r="D13" s="48">
        <v>10</v>
      </c>
      <c r="E13" s="49" t="s">
        <v>31</v>
      </c>
      <c r="F13" s="50" t="s">
        <v>41</v>
      </c>
      <c r="G13" s="51">
        <f t="shared" si="0"/>
        <v>1020</v>
      </c>
      <c r="H13" s="52">
        <v>102</v>
      </c>
      <c r="I13" s="116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56"/>
    </row>
    <row r="14" spans="1:20" ht="21.75" customHeight="1" x14ac:dyDescent="0.25">
      <c r="A14" s="27"/>
      <c r="B14" s="46">
        <v>8</v>
      </c>
      <c r="C14" s="47" t="s">
        <v>42</v>
      </c>
      <c r="D14" s="48">
        <v>2</v>
      </c>
      <c r="E14" s="49" t="s">
        <v>31</v>
      </c>
      <c r="F14" s="50" t="s">
        <v>43</v>
      </c>
      <c r="G14" s="51">
        <f t="shared" si="0"/>
        <v>90</v>
      </c>
      <c r="H14" s="52">
        <v>45</v>
      </c>
      <c r="I14" s="116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56"/>
    </row>
    <row r="15" spans="1:20" ht="21.75" customHeight="1" x14ac:dyDescent="0.25">
      <c r="A15" s="27"/>
      <c r="B15" s="46">
        <v>9</v>
      </c>
      <c r="C15" s="47" t="s">
        <v>44</v>
      </c>
      <c r="D15" s="48">
        <v>1</v>
      </c>
      <c r="E15" s="49" t="s">
        <v>31</v>
      </c>
      <c r="F15" s="50" t="s">
        <v>45</v>
      </c>
      <c r="G15" s="51">
        <f t="shared" si="0"/>
        <v>80</v>
      </c>
      <c r="H15" s="52">
        <v>80</v>
      </c>
      <c r="I15" s="116"/>
      <c r="J15" s="53">
        <f t="shared" si="1"/>
        <v>0</v>
      </c>
      <c r="K15" s="54" t="str">
        <f t="shared" si="2"/>
        <v xml:space="preserve"> </v>
      </c>
      <c r="L15" s="55"/>
      <c r="M15" s="56"/>
      <c r="N15" s="57"/>
      <c r="O15" s="57"/>
      <c r="P15" s="58"/>
      <c r="Q15" s="58"/>
      <c r="R15" s="59"/>
      <c r="S15" s="57"/>
      <c r="T15" s="56"/>
    </row>
    <row r="16" spans="1:20" ht="21.75" customHeight="1" x14ac:dyDescent="0.25">
      <c r="A16" s="27"/>
      <c r="B16" s="46">
        <v>10</v>
      </c>
      <c r="C16" s="47" t="s">
        <v>46</v>
      </c>
      <c r="D16" s="48">
        <v>4</v>
      </c>
      <c r="E16" s="49" t="s">
        <v>31</v>
      </c>
      <c r="F16" s="50" t="s">
        <v>47</v>
      </c>
      <c r="G16" s="51">
        <f t="shared" si="0"/>
        <v>160</v>
      </c>
      <c r="H16" s="52">
        <v>40</v>
      </c>
      <c r="I16" s="116"/>
      <c r="J16" s="53">
        <f t="shared" si="1"/>
        <v>0</v>
      </c>
      <c r="K16" s="54" t="str">
        <f t="shared" si="2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56"/>
    </row>
    <row r="17" spans="1:20" ht="21.75" customHeight="1" x14ac:dyDescent="0.25">
      <c r="A17" s="27"/>
      <c r="B17" s="46">
        <v>11</v>
      </c>
      <c r="C17" s="47" t="s">
        <v>48</v>
      </c>
      <c r="D17" s="48">
        <v>3</v>
      </c>
      <c r="E17" s="49" t="s">
        <v>28</v>
      </c>
      <c r="F17" s="50" t="s">
        <v>49</v>
      </c>
      <c r="G17" s="51">
        <f t="shared" si="0"/>
        <v>84</v>
      </c>
      <c r="H17" s="52">
        <v>28</v>
      </c>
      <c r="I17" s="116"/>
      <c r="J17" s="53">
        <f t="shared" si="1"/>
        <v>0</v>
      </c>
      <c r="K17" s="54" t="str">
        <f t="shared" si="2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56"/>
    </row>
    <row r="18" spans="1:20" ht="21.75" customHeight="1" x14ac:dyDescent="0.25">
      <c r="A18" s="27"/>
      <c r="B18" s="46">
        <v>12</v>
      </c>
      <c r="C18" s="47" t="s">
        <v>111</v>
      </c>
      <c r="D18" s="48">
        <v>5</v>
      </c>
      <c r="E18" s="49" t="s">
        <v>28</v>
      </c>
      <c r="F18" s="50" t="s">
        <v>50</v>
      </c>
      <c r="G18" s="51">
        <f t="shared" si="0"/>
        <v>85</v>
      </c>
      <c r="H18" s="52">
        <v>17</v>
      </c>
      <c r="I18" s="116"/>
      <c r="J18" s="53">
        <f t="shared" si="1"/>
        <v>0</v>
      </c>
      <c r="K18" s="54" t="str">
        <f t="shared" si="2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56"/>
    </row>
    <row r="19" spans="1:20" ht="21.75" customHeight="1" x14ac:dyDescent="0.25">
      <c r="A19" s="27"/>
      <c r="B19" s="46">
        <v>13</v>
      </c>
      <c r="C19" s="47" t="s">
        <v>51</v>
      </c>
      <c r="D19" s="48">
        <v>10</v>
      </c>
      <c r="E19" s="49" t="s">
        <v>28</v>
      </c>
      <c r="F19" s="50" t="s">
        <v>52</v>
      </c>
      <c r="G19" s="51">
        <f t="shared" si="0"/>
        <v>120</v>
      </c>
      <c r="H19" s="52">
        <v>12</v>
      </c>
      <c r="I19" s="116"/>
      <c r="J19" s="53">
        <f t="shared" si="1"/>
        <v>0</v>
      </c>
      <c r="K19" s="54" t="str">
        <f t="shared" si="2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56"/>
    </row>
    <row r="20" spans="1:20" ht="21.75" customHeight="1" x14ac:dyDescent="0.25">
      <c r="A20" s="27"/>
      <c r="B20" s="46">
        <v>14</v>
      </c>
      <c r="C20" s="47" t="s">
        <v>53</v>
      </c>
      <c r="D20" s="48">
        <v>5</v>
      </c>
      <c r="E20" s="49" t="s">
        <v>28</v>
      </c>
      <c r="F20" s="50" t="s">
        <v>54</v>
      </c>
      <c r="G20" s="51">
        <f t="shared" si="0"/>
        <v>185</v>
      </c>
      <c r="H20" s="52">
        <v>37</v>
      </c>
      <c r="I20" s="116"/>
      <c r="J20" s="53">
        <f t="shared" si="1"/>
        <v>0</v>
      </c>
      <c r="K20" s="54" t="str">
        <f t="shared" si="2"/>
        <v xml:space="preserve"> </v>
      </c>
      <c r="L20" s="55"/>
      <c r="M20" s="56"/>
      <c r="N20" s="57"/>
      <c r="O20" s="57"/>
      <c r="P20" s="58"/>
      <c r="Q20" s="58"/>
      <c r="R20" s="59"/>
      <c r="S20" s="57"/>
      <c r="T20" s="56"/>
    </row>
    <row r="21" spans="1:20" ht="21.75" customHeight="1" x14ac:dyDescent="0.25">
      <c r="A21" s="27"/>
      <c r="B21" s="46">
        <v>15</v>
      </c>
      <c r="C21" s="47" t="s">
        <v>55</v>
      </c>
      <c r="D21" s="48">
        <v>5</v>
      </c>
      <c r="E21" s="49" t="s">
        <v>28</v>
      </c>
      <c r="F21" s="50" t="s">
        <v>54</v>
      </c>
      <c r="G21" s="51">
        <f t="shared" si="0"/>
        <v>185</v>
      </c>
      <c r="H21" s="52">
        <v>37</v>
      </c>
      <c r="I21" s="116"/>
      <c r="J21" s="53">
        <f t="shared" si="1"/>
        <v>0</v>
      </c>
      <c r="K21" s="54" t="str">
        <f t="shared" si="2"/>
        <v xml:space="preserve"> </v>
      </c>
      <c r="L21" s="55"/>
      <c r="M21" s="56"/>
      <c r="N21" s="57"/>
      <c r="O21" s="57"/>
      <c r="P21" s="58"/>
      <c r="Q21" s="58"/>
      <c r="R21" s="59"/>
      <c r="S21" s="57"/>
      <c r="T21" s="56"/>
    </row>
    <row r="22" spans="1:20" ht="21.75" customHeight="1" x14ac:dyDescent="0.25">
      <c r="A22" s="27"/>
      <c r="B22" s="46">
        <v>16</v>
      </c>
      <c r="C22" s="47" t="s">
        <v>56</v>
      </c>
      <c r="D22" s="48">
        <v>5</v>
      </c>
      <c r="E22" s="49" t="s">
        <v>28</v>
      </c>
      <c r="F22" s="50" t="s">
        <v>54</v>
      </c>
      <c r="G22" s="51">
        <f t="shared" ref="G22:G50" si="3">D22*H22</f>
        <v>185</v>
      </c>
      <c r="H22" s="52">
        <v>37</v>
      </c>
      <c r="I22" s="116"/>
      <c r="J22" s="53">
        <f t="shared" ref="J22:J26" si="4">D22*I22</f>
        <v>0</v>
      </c>
      <c r="K22" s="54" t="str">
        <f t="shared" ref="K22:K26" si="5">IF(ISNUMBER(I22), IF(I22&gt;H22,"NEVYHOVUJE","VYHOVUJE")," ")</f>
        <v xml:space="preserve"> </v>
      </c>
      <c r="L22" s="55"/>
      <c r="M22" s="56"/>
      <c r="N22" s="57"/>
      <c r="O22" s="57"/>
      <c r="P22" s="58"/>
      <c r="Q22" s="58"/>
      <c r="R22" s="59"/>
      <c r="S22" s="57"/>
      <c r="T22" s="56"/>
    </row>
    <row r="23" spans="1:20" ht="102" customHeight="1" x14ac:dyDescent="0.25">
      <c r="A23" s="27"/>
      <c r="B23" s="46">
        <v>17</v>
      </c>
      <c r="C23" s="47" t="s">
        <v>57</v>
      </c>
      <c r="D23" s="48">
        <v>25</v>
      </c>
      <c r="E23" s="49" t="s">
        <v>31</v>
      </c>
      <c r="F23" s="50" t="s">
        <v>112</v>
      </c>
      <c r="G23" s="51">
        <f t="shared" si="3"/>
        <v>3125</v>
      </c>
      <c r="H23" s="52">
        <v>125</v>
      </c>
      <c r="I23" s="116"/>
      <c r="J23" s="53">
        <f t="shared" si="4"/>
        <v>0</v>
      </c>
      <c r="K23" s="54" t="str">
        <f t="shared" si="5"/>
        <v xml:space="preserve"> </v>
      </c>
      <c r="L23" s="55"/>
      <c r="M23" s="56"/>
      <c r="N23" s="57"/>
      <c r="O23" s="57"/>
      <c r="P23" s="58"/>
      <c r="Q23" s="58"/>
      <c r="R23" s="59"/>
      <c r="S23" s="57"/>
      <c r="T23" s="56"/>
    </row>
    <row r="24" spans="1:20" ht="21.75" customHeight="1" x14ac:dyDescent="0.25">
      <c r="A24" s="27"/>
      <c r="B24" s="46">
        <v>18</v>
      </c>
      <c r="C24" s="47" t="s">
        <v>58</v>
      </c>
      <c r="D24" s="48">
        <v>5</v>
      </c>
      <c r="E24" s="49" t="s">
        <v>28</v>
      </c>
      <c r="F24" s="50" t="s">
        <v>59</v>
      </c>
      <c r="G24" s="51">
        <f t="shared" si="3"/>
        <v>135</v>
      </c>
      <c r="H24" s="52">
        <v>27</v>
      </c>
      <c r="I24" s="116"/>
      <c r="J24" s="53">
        <f t="shared" si="4"/>
        <v>0</v>
      </c>
      <c r="K24" s="54" t="str">
        <f t="shared" si="5"/>
        <v xml:space="preserve"> </v>
      </c>
      <c r="L24" s="55"/>
      <c r="M24" s="56"/>
      <c r="N24" s="57"/>
      <c r="O24" s="57"/>
      <c r="P24" s="58"/>
      <c r="Q24" s="58"/>
      <c r="R24" s="59"/>
      <c r="S24" s="57"/>
      <c r="T24" s="56"/>
    </row>
    <row r="25" spans="1:20" ht="21.75" customHeight="1" x14ac:dyDescent="0.25">
      <c r="A25" s="27"/>
      <c r="B25" s="46">
        <v>19</v>
      </c>
      <c r="C25" s="47" t="s">
        <v>60</v>
      </c>
      <c r="D25" s="48">
        <v>3</v>
      </c>
      <c r="E25" s="49" t="s">
        <v>28</v>
      </c>
      <c r="F25" s="50" t="s">
        <v>59</v>
      </c>
      <c r="G25" s="51">
        <f t="shared" si="3"/>
        <v>105</v>
      </c>
      <c r="H25" s="52">
        <v>35</v>
      </c>
      <c r="I25" s="116"/>
      <c r="J25" s="53">
        <f t="shared" si="4"/>
        <v>0</v>
      </c>
      <c r="K25" s="54" t="str">
        <f t="shared" si="5"/>
        <v xml:space="preserve"> </v>
      </c>
      <c r="L25" s="55"/>
      <c r="M25" s="56"/>
      <c r="N25" s="57"/>
      <c r="O25" s="57"/>
      <c r="P25" s="58"/>
      <c r="Q25" s="58"/>
      <c r="R25" s="59"/>
      <c r="S25" s="57"/>
      <c r="T25" s="56"/>
    </row>
    <row r="26" spans="1:20" ht="36" customHeight="1" x14ac:dyDescent="0.25">
      <c r="A26" s="27"/>
      <c r="B26" s="46">
        <v>20</v>
      </c>
      <c r="C26" s="47" t="s">
        <v>61</v>
      </c>
      <c r="D26" s="48">
        <v>3</v>
      </c>
      <c r="E26" s="49" t="s">
        <v>28</v>
      </c>
      <c r="F26" s="50" t="s">
        <v>62</v>
      </c>
      <c r="G26" s="51">
        <f t="shared" si="3"/>
        <v>27</v>
      </c>
      <c r="H26" s="52">
        <v>9</v>
      </c>
      <c r="I26" s="116"/>
      <c r="J26" s="53">
        <f t="shared" si="4"/>
        <v>0</v>
      </c>
      <c r="K26" s="54" t="str">
        <f t="shared" si="5"/>
        <v xml:space="preserve"> </v>
      </c>
      <c r="L26" s="55"/>
      <c r="M26" s="56"/>
      <c r="N26" s="57"/>
      <c r="O26" s="57"/>
      <c r="P26" s="58"/>
      <c r="Q26" s="58"/>
      <c r="R26" s="59"/>
      <c r="S26" s="57"/>
      <c r="T26" s="56"/>
    </row>
    <row r="27" spans="1:20" ht="21.75" customHeight="1" x14ac:dyDescent="0.25">
      <c r="A27" s="27"/>
      <c r="B27" s="46">
        <v>21</v>
      </c>
      <c r="C27" s="47" t="s">
        <v>63</v>
      </c>
      <c r="D27" s="48">
        <v>10</v>
      </c>
      <c r="E27" s="49" t="s">
        <v>28</v>
      </c>
      <c r="F27" s="50" t="s">
        <v>64</v>
      </c>
      <c r="G27" s="51">
        <f t="shared" si="3"/>
        <v>30</v>
      </c>
      <c r="H27" s="52">
        <v>3</v>
      </c>
      <c r="I27" s="116"/>
      <c r="J27" s="53">
        <f t="shared" ref="J27:J50" si="6">D27*I27</f>
        <v>0</v>
      </c>
      <c r="K27" s="54" t="str">
        <f t="shared" ref="K27:K50" si="7">IF(ISNUMBER(I27), IF(I27&gt;H27,"NEVYHOVUJE","VYHOVUJE")," ")</f>
        <v xml:space="preserve"> </v>
      </c>
      <c r="L27" s="55"/>
      <c r="M27" s="56"/>
      <c r="N27" s="57"/>
      <c r="O27" s="57"/>
      <c r="P27" s="58"/>
      <c r="Q27" s="58"/>
      <c r="R27" s="59"/>
      <c r="S27" s="57"/>
      <c r="T27" s="56"/>
    </row>
    <row r="28" spans="1:20" ht="21.75" customHeight="1" x14ac:dyDescent="0.25">
      <c r="A28" s="27"/>
      <c r="B28" s="46">
        <v>22</v>
      </c>
      <c r="C28" s="47" t="s">
        <v>65</v>
      </c>
      <c r="D28" s="48">
        <v>10</v>
      </c>
      <c r="E28" s="49" t="s">
        <v>28</v>
      </c>
      <c r="F28" s="50" t="s">
        <v>66</v>
      </c>
      <c r="G28" s="51">
        <f t="shared" si="3"/>
        <v>280</v>
      </c>
      <c r="H28" s="52">
        <v>28</v>
      </c>
      <c r="I28" s="116"/>
      <c r="J28" s="53">
        <f t="shared" si="6"/>
        <v>0</v>
      </c>
      <c r="K28" s="54" t="str">
        <f t="shared" si="7"/>
        <v xml:space="preserve"> </v>
      </c>
      <c r="L28" s="55"/>
      <c r="M28" s="56"/>
      <c r="N28" s="57"/>
      <c r="O28" s="57"/>
      <c r="P28" s="58"/>
      <c r="Q28" s="58"/>
      <c r="R28" s="59"/>
      <c r="S28" s="57"/>
      <c r="T28" s="56"/>
    </row>
    <row r="29" spans="1:20" ht="21.75" customHeight="1" x14ac:dyDescent="0.25">
      <c r="A29" s="27"/>
      <c r="B29" s="46">
        <v>23</v>
      </c>
      <c r="C29" s="47" t="s">
        <v>67</v>
      </c>
      <c r="D29" s="48">
        <v>10</v>
      </c>
      <c r="E29" s="49" t="s">
        <v>28</v>
      </c>
      <c r="F29" s="50" t="s">
        <v>68</v>
      </c>
      <c r="G29" s="51">
        <f t="shared" si="3"/>
        <v>30</v>
      </c>
      <c r="H29" s="52">
        <v>3</v>
      </c>
      <c r="I29" s="116"/>
      <c r="J29" s="53">
        <f t="shared" si="6"/>
        <v>0</v>
      </c>
      <c r="K29" s="54" t="str">
        <f t="shared" si="7"/>
        <v xml:space="preserve"> </v>
      </c>
      <c r="L29" s="55"/>
      <c r="M29" s="56"/>
      <c r="N29" s="57"/>
      <c r="O29" s="57"/>
      <c r="P29" s="58"/>
      <c r="Q29" s="58"/>
      <c r="R29" s="59"/>
      <c r="S29" s="57"/>
      <c r="T29" s="56"/>
    </row>
    <row r="30" spans="1:20" ht="43.5" customHeight="1" x14ac:dyDescent="0.25">
      <c r="A30" s="27"/>
      <c r="B30" s="46">
        <v>24</v>
      </c>
      <c r="C30" s="47" t="s">
        <v>69</v>
      </c>
      <c r="D30" s="48">
        <v>10</v>
      </c>
      <c r="E30" s="49" t="s">
        <v>28</v>
      </c>
      <c r="F30" s="50" t="s">
        <v>70</v>
      </c>
      <c r="G30" s="51">
        <f t="shared" si="3"/>
        <v>110</v>
      </c>
      <c r="H30" s="52">
        <v>11</v>
      </c>
      <c r="I30" s="116"/>
      <c r="J30" s="53">
        <f t="shared" si="6"/>
        <v>0</v>
      </c>
      <c r="K30" s="54" t="str">
        <f t="shared" si="7"/>
        <v xml:space="preserve"> </v>
      </c>
      <c r="L30" s="55"/>
      <c r="M30" s="56"/>
      <c r="N30" s="57"/>
      <c r="O30" s="57"/>
      <c r="P30" s="58"/>
      <c r="Q30" s="58"/>
      <c r="R30" s="59"/>
      <c r="S30" s="57"/>
      <c r="T30" s="56"/>
    </row>
    <row r="31" spans="1:20" ht="21.75" customHeight="1" x14ac:dyDescent="0.25">
      <c r="A31" s="27"/>
      <c r="B31" s="46">
        <v>25</v>
      </c>
      <c r="C31" s="47" t="s">
        <v>71</v>
      </c>
      <c r="D31" s="48">
        <v>10</v>
      </c>
      <c r="E31" s="49" t="s">
        <v>28</v>
      </c>
      <c r="F31" s="50" t="s">
        <v>72</v>
      </c>
      <c r="G31" s="51">
        <f t="shared" si="3"/>
        <v>150</v>
      </c>
      <c r="H31" s="52">
        <v>15</v>
      </c>
      <c r="I31" s="116"/>
      <c r="J31" s="53">
        <f t="shared" si="6"/>
        <v>0</v>
      </c>
      <c r="K31" s="54" t="str">
        <f t="shared" si="7"/>
        <v xml:space="preserve"> </v>
      </c>
      <c r="L31" s="55"/>
      <c r="M31" s="56"/>
      <c r="N31" s="57"/>
      <c r="O31" s="57"/>
      <c r="P31" s="58"/>
      <c r="Q31" s="58"/>
      <c r="R31" s="59"/>
      <c r="S31" s="57"/>
      <c r="T31" s="56"/>
    </row>
    <row r="32" spans="1:20" ht="21.75" customHeight="1" x14ac:dyDescent="0.25">
      <c r="A32" s="27"/>
      <c r="B32" s="46">
        <v>26</v>
      </c>
      <c r="C32" s="47" t="s">
        <v>73</v>
      </c>
      <c r="D32" s="48">
        <v>10</v>
      </c>
      <c r="E32" s="49" t="s">
        <v>28</v>
      </c>
      <c r="F32" s="50" t="s">
        <v>72</v>
      </c>
      <c r="G32" s="51">
        <f t="shared" si="3"/>
        <v>150</v>
      </c>
      <c r="H32" s="52">
        <v>15</v>
      </c>
      <c r="I32" s="116"/>
      <c r="J32" s="53">
        <f t="shared" si="6"/>
        <v>0</v>
      </c>
      <c r="K32" s="54" t="str">
        <f t="shared" si="7"/>
        <v xml:space="preserve"> </v>
      </c>
      <c r="L32" s="55"/>
      <c r="M32" s="56"/>
      <c r="N32" s="57"/>
      <c r="O32" s="57"/>
      <c r="P32" s="58"/>
      <c r="Q32" s="58"/>
      <c r="R32" s="59"/>
      <c r="S32" s="57"/>
      <c r="T32" s="56"/>
    </row>
    <row r="33" spans="1:20" ht="21.75" customHeight="1" x14ac:dyDescent="0.25">
      <c r="A33" s="27"/>
      <c r="B33" s="46">
        <v>27</v>
      </c>
      <c r="C33" s="47" t="s">
        <v>74</v>
      </c>
      <c r="D33" s="48">
        <v>8</v>
      </c>
      <c r="E33" s="49" t="s">
        <v>75</v>
      </c>
      <c r="F33" s="50" t="s">
        <v>76</v>
      </c>
      <c r="G33" s="51">
        <f t="shared" si="3"/>
        <v>360</v>
      </c>
      <c r="H33" s="52">
        <v>45</v>
      </c>
      <c r="I33" s="116"/>
      <c r="J33" s="53">
        <f t="shared" si="6"/>
        <v>0</v>
      </c>
      <c r="K33" s="54" t="str">
        <f t="shared" si="7"/>
        <v xml:space="preserve"> </v>
      </c>
      <c r="L33" s="55"/>
      <c r="M33" s="56"/>
      <c r="N33" s="57"/>
      <c r="O33" s="57"/>
      <c r="P33" s="58"/>
      <c r="Q33" s="58"/>
      <c r="R33" s="59"/>
      <c r="S33" s="57"/>
      <c r="T33" s="56"/>
    </row>
    <row r="34" spans="1:20" ht="21.75" customHeight="1" x14ac:dyDescent="0.25">
      <c r="A34" s="27"/>
      <c r="B34" s="46">
        <v>28</v>
      </c>
      <c r="C34" s="47" t="s">
        <v>77</v>
      </c>
      <c r="D34" s="48">
        <v>5</v>
      </c>
      <c r="E34" s="49" t="s">
        <v>75</v>
      </c>
      <c r="F34" s="50" t="s">
        <v>78</v>
      </c>
      <c r="G34" s="51">
        <f t="shared" si="3"/>
        <v>270</v>
      </c>
      <c r="H34" s="52">
        <v>54</v>
      </c>
      <c r="I34" s="116"/>
      <c r="J34" s="53">
        <f t="shared" si="6"/>
        <v>0</v>
      </c>
      <c r="K34" s="54" t="str">
        <f t="shared" si="7"/>
        <v xml:space="preserve"> </v>
      </c>
      <c r="L34" s="55"/>
      <c r="M34" s="56"/>
      <c r="N34" s="57"/>
      <c r="O34" s="57"/>
      <c r="P34" s="58"/>
      <c r="Q34" s="58"/>
      <c r="R34" s="59"/>
      <c r="S34" s="57"/>
      <c r="T34" s="56"/>
    </row>
    <row r="35" spans="1:20" ht="21.75" customHeight="1" x14ac:dyDescent="0.25">
      <c r="A35" s="27"/>
      <c r="B35" s="46">
        <v>29</v>
      </c>
      <c r="C35" s="47" t="s">
        <v>79</v>
      </c>
      <c r="D35" s="48">
        <v>3</v>
      </c>
      <c r="E35" s="49" t="s">
        <v>75</v>
      </c>
      <c r="F35" s="50" t="s">
        <v>80</v>
      </c>
      <c r="G35" s="51">
        <f t="shared" si="3"/>
        <v>225</v>
      </c>
      <c r="H35" s="52">
        <v>75</v>
      </c>
      <c r="I35" s="116"/>
      <c r="J35" s="53">
        <f t="shared" si="6"/>
        <v>0</v>
      </c>
      <c r="K35" s="54" t="str">
        <f t="shared" si="7"/>
        <v xml:space="preserve"> </v>
      </c>
      <c r="L35" s="55"/>
      <c r="M35" s="56"/>
      <c r="N35" s="57"/>
      <c r="O35" s="57"/>
      <c r="P35" s="58"/>
      <c r="Q35" s="58"/>
      <c r="R35" s="59"/>
      <c r="S35" s="57"/>
      <c r="T35" s="56"/>
    </row>
    <row r="36" spans="1:20" ht="21.75" customHeight="1" x14ac:dyDescent="0.25">
      <c r="A36" s="27"/>
      <c r="B36" s="46">
        <v>30</v>
      </c>
      <c r="C36" s="47" t="s">
        <v>81</v>
      </c>
      <c r="D36" s="48">
        <v>3</v>
      </c>
      <c r="E36" s="49" t="s">
        <v>28</v>
      </c>
      <c r="F36" s="50" t="s">
        <v>82</v>
      </c>
      <c r="G36" s="51">
        <f t="shared" si="3"/>
        <v>135</v>
      </c>
      <c r="H36" s="52">
        <v>45</v>
      </c>
      <c r="I36" s="116"/>
      <c r="J36" s="53">
        <f t="shared" si="6"/>
        <v>0</v>
      </c>
      <c r="K36" s="54" t="str">
        <f t="shared" si="7"/>
        <v xml:space="preserve"> </v>
      </c>
      <c r="L36" s="55"/>
      <c r="M36" s="56"/>
      <c r="N36" s="57"/>
      <c r="O36" s="57"/>
      <c r="P36" s="58"/>
      <c r="Q36" s="58"/>
      <c r="R36" s="59"/>
      <c r="S36" s="57"/>
      <c r="T36" s="56"/>
    </row>
    <row r="37" spans="1:20" ht="21.75" customHeight="1" x14ac:dyDescent="0.25">
      <c r="A37" s="27"/>
      <c r="B37" s="46">
        <v>31</v>
      </c>
      <c r="C37" s="47" t="s">
        <v>83</v>
      </c>
      <c r="D37" s="48">
        <v>2</v>
      </c>
      <c r="E37" s="49" t="s">
        <v>28</v>
      </c>
      <c r="F37" s="50" t="s">
        <v>84</v>
      </c>
      <c r="G37" s="51">
        <f t="shared" si="3"/>
        <v>32</v>
      </c>
      <c r="H37" s="52">
        <v>16</v>
      </c>
      <c r="I37" s="116"/>
      <c r="J37" s="53">
        <f t="shared" si="6"/>
        <v>0</v>
      </c>
      <c r="K37" s="54" t="str">
        <f t="shared" si="7"/>
        <v xml:space="preserve"> </v>
      </c>
      <c r="L37" s="55"/>
      <c r="M37" s="56"/>
      <c r="N37" s="57"/>
      <c r="O37" s="57"/>
      <c r="P37" s="58"/>
      <c r="Q37" s="58"/>
      <c r="R37" s="59"/>
      <c r="S37" s="57"/>
      <c r="T37" s="56"/>
    </row>
    <row r="38" spans="1:20" ht="21.75" customHeight="1" x14ac:dyDescent="0.25">
      <c r="A38" s="27"/>
      <c r="B38" s="46">
        <v>32</v>
      </c>
      <c r="C38" s="47" t="s">
        <v>85</v>
      </c>
      <c r="D38" s="48">
        <v>3</v>
      </c>
      <c r="E38" s="49" t="s">
        <v>31</v>
      </c>
      <c r="F38" s="50" t="s">
        <v>86</v>
      </c>
      <c r="G38" s="51">
        <f t="shared" si="3"/>
        <v>39</v>
      </c>
      <c r="H38" s="52">
        <v>13</v>
      </c>
      <c r="I38" s="116"/>
      <c r="J38" s="53">
        <f t="shared" si="6"/>
        <v>0</v>
      </c>
      <c r="K38" s="54" t="str">
        <f t="shared" si="7"/>
        <v xml:space="preserve"> </v>
      </c>
      <c r="L38" s="55"/>
      <c r="M38" s="56"/>
      <c r="N38" s="57"/>
      <c r="O38" s="57"/>
      <c r="P38" s="58"/>
      <c r="Q38" s="58"/>
      <c r="R38" s="59"/>
      <c r="S38" s="57"/>
      <c r="T38" s="56"/>
    </row>
    <row r="39" spans="1:20" ht="21.75" customHeight="1" x14ac:dyDescent="0.25">
      <c r="A39" s="27"/>
      <c r="B39" s="46">
        <v>33</v>
      </c>
      <c r="C39" s="47" t="s">
        <v>87</v>
      </c>
      <c r="D39" s="48">
        <v>5</v>
      </c>
      <c r="E39" s="49" t="s">
        <v>31</v>
      </c>
      <c r="F39" s="50" t="s">
        <v>86</v>
      </c>
      <c r="G39" s="51">
        <f t="shared" si="3"/>
        <v>75</v>
      </c>
      <c r="H39" s="52">
        <v>15</v>
      </c>
      <c r="I39" s="116"/>
      <c r="J39" s="53">
        <f t="shared" si="6"/>
        <v>0</v>
      </c>
      <c r="K39" s="54" t="str">
        <f t="shared" si="7"/>
        <v xml:space="preserve"> </v>
      </c>
      <c r="L39" s="55"/>
      <c r="M39" s="56"/>
      <c r="N39" s="57"/>
      <c r="O39" s="57"/>
      <c r="P39" s="58"/>
      <c r="Q39" s="58"/>
      <c r="R39" s="59"/>
      <c r="S39" s="57"/>
      <c r="T39" s="56"/>
    </row>
    <row r="40" spans="1:20" ht="21.75" customHeight="1" x14ac:dyDescent="0.25">
      <c r="A40" s="27"/>
      <c r="B40" s="46">
        <v>34</v>
      </c>
      <c r="C40" s="47" t="s">
        <v>88</v>
      </c>
      <c r="D40" s="48">
        <v>2</v>
      </c>
      <c r="E40" s="49" t="s">
        <v>31</v>
      </c>
      <c r="F40" s="50" t="s">
        <v>89</v>
      </c>
      <c r="G40" s="51">
        <f t="shared" si="3"/>
        <v>30</v>
      </c>
      <c r="H40" s="52">
        <v>15</v>
      </c>
      <c r="I40" s="116"/>
      <c r="J40" s="53">
        <f t="shared" si="6"/>
        <v>0</v>
      </c>
      <c r="K40" s="54" t="str">
        <f t="shared" si="7"/>
        <v xml:space="preserve"> </v>
      </c>
      <c r="L40" s="55"/>
      <c r="M40" s="56"/>
      <c r="N40" s="57"/>
      <c r="O40" s="57"/>
      <c r="P40" s="58"/>
      <c r="Q40" s="58"/>
      <c r="R40" s="59"/>
      <c r="S40" s="57"/>
      <c r="T40" s="56"/>
    </row>
    <row r="41" spans="1:20" ht="21.75" customHeight="1" x14ac:dyDescent="0.25">
      <c r="A41" s="27"/>
      <c r="B41" s="46">
        <v>35</v>
      </c>
      <c r="C41" s="47" t="s">
        <v>90</v>
      </c>
      <c r="D41" s="48">
        <v>2</v>
      </c>
      <c r="E41" s="49" t="s">
        <v>31</v>
      </c>
      <c r="F41" s="50" t="s">
        <v>89</v>
      </c>
      <c r="G41" s="51">
        <f t="shared" si="3"/>
        <v>36</v>
      </c>
      <c r="H41" s="52">
        <v>18</v>
      </c>
      <c r="I41" s="116"/>
      <c r="J41" s="53">
        <f t="shared" si="6"/>
        <v>0</v>
      </c>
      <c r="K41" s="54" t="str">
        <f t="shared" si="7"/>
        <v xml:space="preserve"> </v>
      </c>
      <c r="L41" s="55"/>
      <c r="M41" s="56"/>
      <c r="N41" s="57"/>
      <c r="O41" s="57"/>
      <c r="P41" s="58"/>
      <c r="Q41" s="58"/>
      <c r="R41" s="59"/>
      <c r="S41" s="57"/>
      <c r="T41" s="56"/>
    </row>
    <row r="42" spans="1:20" ht="21.75" customHeight="1" x14ac:dyDescent="0.25">
      <c r="A42" s="27"/>
      <c r="B42" s="46">
        <v>36</v>
      </c>
      <c r="C42" s="47" t="s">
        <v>91</v>
      </c>
      <c r="D42" s="48">
        <v>2</v>
      </c>
      <c r="E42" s="49" t="s">
        <v>28</v>
      </c>
      <c r="F42" s="50" t="s">
        <v>92</v>
      </c>
      <c r="G42" s="51">
        <f t="shared" si="3"/>
        <v>110</v>
      </c>
      <c r="H42" s="52">
        <v>55</v>
      </c>
      <c r="I42" s="116"/>
      <c r="J42" s="53">
        <f t="shared" si="6"/>
        <v>0</v>
      </c>
      <c r="K42" s="54" t="str">
        <f t="shared" si="7"/>
        <v xml:space="preserve"> </v>
      </c>
      <c r="L42" s="55"/>
      <c r="M42" s="56"/>
      <c r="N42" s="57"/>
      <c r="O42" s="57"/>
      <c r="P42" s="58"/>
      <c r="Q42" s="58"/>
      <c r="R42" s="59"/>
      <c r="S42" s="57"/>
      <c r="T42" s="56"/>
    </row>
    <row r="43" spans="1:20" ht="21.75" customHeight="1" x14ac:dyDescent="0.25">
      <c r="A43" s="27"/>
      <c r="B43" s="46">
        <v>37</v>
      </c>
      <c r="C43" s="47" t="s">
        <v>93</v>
      </c>
      <c r="D43" s="48">
        <v>3</v>
      </c>
      <c r="E43" s="49" t="s">
        <v>28</v>
      </c>
      <c r="F43" s="50" t="s">
        <v>94</v>
      </c>
      <c r="G43" s="51">
        <f t="shared" si="3"/>
        <v>15</v>
      </c>
      <c r="H43" s="52">
        <v>5</v>
      </c>
      <c r="I43" s="116"/>
      <c r="J43" s="53">
        <f t="shared" si="6"/>
        <v>0</v>
      </c>
      <c r="K43" s="54" t="str">
        <f t="shared" si="7"/>
        <v xml:space="preserve"> </v>
      </c>
      <c r="L43" s="55"/>
      <c r="M43" s="56"/>
      <c r="N43" s="57"/>
      <c r="O43" s="57"/>
      <c r="P43" s="58"/>
      <c r="Q43" s="58"/>
      <c r="R43" s="59"/>
      <c r="S43" s="57"/>
      <c r="T43" s="56"/>
    </row>
    <row r="44" spans="1:20" ht="21.75" customHeight="1" x14ac:dyDescent="0.25">
      <c r="A44" s="27"/>
      <c r="B44" s="46">
        <v>38</v>
      </c>
      <c r="C44" s="47" t="s">
        <v>95</v>
      </c>
      <c r="D44" s="48">
        <v>2</v>
      </c>
      <c r="E44" s="49" t="s">
        <v>28</v>
      </c>
      <c r="F44" s="50" t="s">
        <v>96</v>
      </c>
      <c r="G44" s="51">
        <f t="shared" si="3"/>
        <v>40</v>
      </c>
      <c r="H44" s="52">
        <v>20</v>
      </c>
      <c r="I44" s="116"/>
      <c r="J44" s="53">
        <f t="shared" si="6"/>
        <v>0</v>
      </c>
      <c r="K44" s="54" t="str">
        <f t="shared" si="7"/>
        <v xml:space="preserve"> </v>
      </c>
      <c r="L44" s="55"/>
      <c r="M44" s="56"/>
      <c r="N44" s="57"/>
      <c r="O44" s="57"/>
      <c r="P44" s="58"/>
      <c r="Q44" s="58"/>
      <c r="R44" s="59"/>
      <c r="S44" s="57"/>
      <c r="T44" s="56"/>
    </row>
    <row r="45" spans="1:20" ht="21.75" customHeight="1" thickBot="1" x14ac:dyDescent="0.3">
      <c r="A45" s="27"/>
      <c r="B45" s="62">
        <v>39</v>
      </c>
      <c r="C45" s="63" t="s">
        <v>97</v>
      </c>
      <c r="D45" s="64">
        <v>3</v>
      </c>
      <c r="E45" s="65" t="s">
        <v>28</v>
      </c>
      <c r="F45" s="66" t="s">
        <v>98</v>
      </c>
      <c r="G45" s="67">
        <f t="shared" si="3"/>
        <v>39</v>
      </c>
      <c r="H45" s="68">
        <v>13</v>
      </c>
      <c r="I45" s="116"/>
      <c r="J45" s="69">
        <f t="shared" si="6"/>
        <v>0</v>
      </c>
      <c r="K45" s="70" t="str">
        <f t="shared" si="7"/>
        <v xml:space="preserve"> </v>
      </c>
      <c r="L45" s="71"/>
      <c r="M45" s="72"/>
      <c r="N45" s="73"/>
      <c r="O45" s="73"/>
      <c r="P45" s="74"/>
      <c r="Q45" s="74"/>
      <c r="R45" s="75"/>
      <c r="S45" s="73"/>
      <c r="T45" s="72"/>
    </row>
    <row r="46" spans="1:20" ht="22.5" customHeight="1" x14ac:dyDescent="0.25">
      <c r="A46" s="27"/>
      <c r="B46" s="76">
        <v>40</v>
      </c>
      <c r="C46" s="77" t="s">
        <v>113</v>
      </c>
      <c r="D46" s="78">
        <v>5</v>
      </c>
      <c r="E46" s="79" t="s">
        <v>28</v>
      </c>
      <c r="F46" s="80" t="s">
        <v>38</v>
      </c>
      <c r="G46" s="81">
        <f t="shared" si="3"/>
        <v>22</v>
      </c>
      <c r="H46" s="82">
        <v>4.4000000000000004</v>
      </c>
      <c r="I46" s="116"/>
      <c r="J46" s="83">
        <f t="shared" si="6"/>
        <v>0</v>
      </c>
      <c r="K46" s="84" t="str">
        <f t="shared" si="7"/>
        <v xml:space="preserve"> </v>
      </c>
      <c r="L46" s="55" t="s">
        <v>103</v>
      </c>
      <c r="M46" s="55" t="s">
        <v>104</v>
      </c>
      <c r="N46" s="57"/>
      <c r="O46" s="57"/>
      <c r="P46" s="55" t="s">
        <v>107</v>
      </c>
      <c r="Q46" s="55" t="s">
        <v>108</v>
      </c>
      <c r="R46" s="59" t="s">
        <v>27</v>
      </c>
      <c r="S46" s="57"/>
      <c r="T46" s="56" t="s">
        <v>12</v>
      </c>
    </row>
    <row r="47" spans="1:20" ht="41.25" customHeight="1" x14ac:dyDescent="0.25">
      <c r="A47" s="27"/>
      <c r="B47" s="46">
        <v>41</v>
      </c>
      <c r="C47" s="47" t="s">
        <v>114</v>
      </c>
      <c r="D47" s="48">
        <v>5</v>
      </c>
      <c r="E47" s="49" t="s">
        <v>28</v>
      </c>
      <c r="F47" s="50" t="s">
        <v>99</v>
      </c>
      <c r="G47" s="51">
        <f t="shared" si="3"/>
        <v>40</v>
      </c>
      <c r="H47" s="52">
        <v>8</v>
      </c>
      <c r="I47" s="116"/>
      <c r="J47" s="53">
        <f t="shared" si="6"/>
        <v>0</v>
      </c>
      <c r="K47" s="54" t="str">
        <f t="shared" si="7"/>
        <v xml:space="preserve"> </v>
      </c>
      <c r="L47" s="55"/>
      <c r="M47" s="55"/>
      <c r="N47" s="57"/>
      <c r="O47" s="57"/>
      <c r="P47" s="85"/>
      <c r="Q47" s="85"/>
      <c r="R47" s="59"/>
      <c r="S47" s="57"/>
      <c r="T47" s="56"/>
    </row>
    <row r="48" spans="1:20" ht="41.25" customHeight="1" x14ac:dyDescent="0.25">
      <c r="A48" s="27"/>
      <c r="B48" s="46">
        <v>42</v>
      </c>
      <c r="C48" s="47" t="s">
        <v>115</v>
      </c>
      <c r="D48" s="48">
        <v>3</v>
      </c>
      <c r="E48" s="49" t="s">
        <v>31</v>
      </c>
      <c r="F48" s="50" t="s">
        <v>100</v>
      </c>
      <c r="G48" s="51">
        <f t="shared" si="3"/>
        <v>900</v>
      </c>
      <c r="H48" s="52">
        <v>300</v>
      </c>
      <c r="I48" s="116"/>
      <c r="J48" s="53">
        <f t="shared" si="6"/>
        <v>0</v>
      </c>
      <c r="K48" s="54" t="str">
        <f t="shared" si="7"/>
        <v xml:space="preserve"> </v>
      </c>
      <c r="L48" s="55"/>
      <c r="M48" s="55"/>
      <c r="N48" s="57"/>
      <c r="O48" s="57"/>
      <c r="P48" s="85"/>
      <c r="Q48" s="85"/>
      <c r="R48" s="59"/>
      <c r="S48" s="57"/>
      <c r="T48" s="56"/>
    </row>
    <row r="49" spans="1:20" ht="37.5" customHeight="1" x14ac:dyDescent="0.25">
      <c r="A49" s="27"/>
      <c r="B49" s="46">
        <v>43</v>
      </c>
      <c r="C49" s="47" t="s">
        <v>116</v>
      </c>
      <c r="D49" s="48">
        <v>2</v>
      </c>
      <c r="E49" s="49" t="s">
        <v>28</v>
      </c>
      <c r="F49" s="50" t="s">
        <v>101</v>
      </c>
      <c r="G49" s="51">
        <f t="shared" si="3"/>
        <v>500</v>
      </c>
      <c r="H49" s="52">
        <v>250</v>
      </c>
      <c r="I49" s="116"/>
      <c r="J49" s="53">
        <f t="shared" si="6"/>
        <v>0</v>
      </c>
      <c r="K49" s="54" t="str">
        <f t="shared" si="7"/>
        <v xml:space="preserve"> </v>
      </c>
      <c r="L49" s="55"/>
      <c r="M49" s="55"/>
      <c r="N49" s="57"/>
      <c r="O49" s="57"/>
      <c r="P49" s="85"/>
      <c r="Q49" s="85"/>
      <c r="R49" s="59"/>
      <c r="S49" s="57"/>
      <c r="T49" s="56"/>
    </row>
    <row r="50" spans="1:20" ht="40.5" customHeight="1" thickBot="1" x14ac:dyDescent="0.3">
      <c r="A50" s="27"/>
      <c r="B50" s="86">
        <v>44</v>
      </c>
      <c r="C50" s="87" t="s">
        <v>117</v>
      </c>
      <c r="D50" s="88">
        <v>1</v>
      </c>
      <c r="E50" s="89" t="s">
        <v>31</v>
      </c>
      <c r="F50" s="90" t="s">
        <v>102</v>
      </c>
      <c r="G50" s="91">
        <f t="shared" si="3"/>
        <v>100</v>
      </c>
      <c r="H50" s="92">
        <v>100</v>
      </c>
      <c r="I50" s="116"/>
      <c r="J50" s="93">
        <f t="shared" si="6"/>
        <v>0</v>
      </c>
      <c r="K50" s="94" t="str">
        <f t="shared" si="7"/>
        <v xml:space="preserve"> </v>
      </c>
      <c r="L50" s="95"/>
      <c r="M50" s="95"/>
      <c r="N50" s="96"/>
      <c r="O50" s="96"/>
      <c r="P50" s="97"/>
      <c r="Q50" s="97"/>
      <c r="R50" s="98"/>
      <c r="S50" s="96"/>
      <c r="T50" s="99"/>
    </row>
    <row r="51" spans="1:20" ht="16.5" thickTop="1" thickBot="1" x14ac:dyDescent="0.3">
      <c r="C51" s="1"/>
      <c r="D51" s="1"/>
      <c r="E51" s="1"/>
      <c r="F51" s="1"/>
      <c r="G51" s="1"/>
      <c r="J51" s="100"/>
    </row>
    <row r="52" spans="1:20" ht="60.75" customHeight="1" thickTop="1" thickBot="1" x14ac:dyDescent="0.3">
      <c r="B52" s="101" t="s">
        <v>9</v>
      </c>
      <c r="C52" s="101"/>
      <c r="D52" s="101"/>
      <c r="E52" s="101"/>
      <c r="F52" s="101"/>
      <c r="G52" s="102"/>
      <c r="H52" s="103" t="s">
        <v>10</v>
      </c>
      <c r="I52" s="104" t="s">
        <v>11</v>
      </c>
      <c r="J52" s="105"/>
      <c r="K52" s="106"/>
      <c r="S52" s="24"/>
      <c r="T52" s="107"/>
    </row>
    <row r="53" spans="1:20" ht="33" customHeight="1" thickTop="1" thickBot="1" x14ac:dyDescent="0.3">
      <c r="B53" s="108" t="s">
        <v>26</v>
      </c>
      <c r="C53" s="108"/>
      <c r="D53" s="108"/>
      <c r="E53" s="108"/>
      <c r="F53" s="108"/>
      <c r="G53" s="109"/>
      <c r="H53" s="110">
        <f>SUM(G7:G50)</f>
        <v>10534</v>
      </c>
      <c r="I53" s="111">
        <f>SUM(J7:J50)</f>
        <v>0</v>
      </c>
      <c r="J53" s="112"/>
      <c r="K53" s="113"/>
    </row>
    <row r="54" spans="1:20" ht="14.25" customHeight="1" thickTop="1" x14ac:dyDescent="0.25"/>
    <row r="55" spans="1:20" ht="14.25" customHeight="1" x14ac:dyDescent="0.25"/>
    <row r="56" spans="1:20" ht="14.25" customHeight="1" x14ac:dyDescent="0.25"/>
    <row r="57" spans="1:20" ht="14.25" customHeight="1" x14ac:dyDescent="0.25"/>
    <row r="58" spans="1:20" ht="14.25" customHeight="1" x14ac:dyDescent="0.25"/>
    <row r="59" spans="1:20" ht="14.25" customHeight="1" x14ac:dyDescent="0.25"/>
    <row r="60" spans="1:20" ht="14.25" customHeight="1" x14ac:dyDescent="0.25"/>
    <row r="61" spans="1:20" ht="14.25" customHeight="1" x14ac:dyDescent="0.25"/>
    <row r="62" spans="1:20" ht="14.25" customHeight="1" x14ac:dyDescent="0.25"/>
    <row r="63" spans="1:20" ht="14.25" customHeight="1" x14ac:dyDescent="0.25"/>
    <row r="64" spans="1:20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</sheetData>
  <sheetProtection algorithmName="SHA-512" hashValue="c6pzUGmfwjI2d2Iy6NtjqIfykfwtllI/mr2Kp7d/yMxGy9bnrvdk+ASpofRQ0vcL1HNwhWDDI84AchERkswKpQ==" saltValue="kBZCsvYRPSNb4zG2+fS6QQ==" spinCount="100000" sheet="1" objects="1" scenarios="1"/>
  <mergeCells count="23">
    <mergeCell ref="B1:D1"/>
    <mergeCell ref="I52:K52"/>
    <mergeCell ref="B53:F53"/>
    <mergeCell ref="I53:K53"/>
    <mergeCell ref="B52:F52"/>
    <mergeCell ref="T46:T50"/>
    <mergeCell ref="S46:S50"/>
    <mergeCell ref="R46:R50"/>
    <mergeCell ref="Q46:Q50"/>
    <mergeCell ref="P46:P50"/>
    <mergeCell ref="Q7:Q45"/>
    <mergeCell ref="P7:P45"/>
    <mergeCell ref="R7:R45"/>
    <mergeCell ref="S7:S45"/>
    <mergeCell ref="T7:T45"/>
    <mergeCell ref="L7:L45"/>
    <mergeCell ref="O7:O45"/>
    <mergeCell ref="O46:O50"/>
    <mergeCell ref="L46:L50"/>
    <mergeCell ref="M7:M45"/>
    <mergeCell ref="M46:M50"/>
    <mergeCell ref="N7:N45"/>
    <mergeCell ref="N46:N50"/>
  </mergeCells>
  <conditionalFormatting sqref="B7:B50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50">
    <cfRule type="containsBlanks" dxfId="5" priority="22">
      <formula>LEN(TRIM(D7))=0</formula>
    </cfRule>
  </conditionalFormatting>
  <conditionalFormatting sqref="I7:I50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50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50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2025-03-28T10:13:55Z</cp:lastPrinted>
  <dcterms:created xsi:type="dcterms:W3CDTF">2014-03-05T12:43:32Z</dcterms:created>
  <dcterms:modified xsi:type="dcterms:W3CDTF">2025-03-28T11:07:54Z</dcterms:modified>
</cp:coreProperties>
</file>